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7\"/>
    </mc:Choice>
  </mc:AlternateContent>
  <xr:revisionPtr revIDLastSave="0" documentId="13_ncr:1_{7E7BD938-FB4D-43AA-A169-5009CC0DAF46}" xr6:coauthVersionLast="47" xr6:coauthVersionMax="47" xr10:uidLastSave="{00000000-0000-0000-0000-000000000000}"/>
  <bookViews>
    <workbookView xWindow="-108" yWindow="-108" windowWidth="41496" windowHeight="16776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8" i="5"/>
  <c r="F9" i="5"/>
  <c r="F10" i="5"/>
  <c r="F11" i="5"/>
  <c r="F12" i="5"/>
  <c r="F13" i="5"/>
  <c r="F14" i="5"/>
  <c r="F15" i="5"/>
  <c r="F16" i="5"/>
  <c r="F17" i="5"/>
  <c r="L16" i="3"/>
  <c r="H9" i="4"/>
  <c r="H7" i="4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  <c r="H13" i="4"/>
  <c r="H8" i="4"/>
  <c r="H12" i="4"/>
  <c r="H14" i="4"/>
  <c r="H11" i="4"/>
  <c r="H15" i="4"/>
  <c r="H16" i="4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<sst xmlns="http://schemas.openxmlformats.org/spreadsheetml/2006/main" count="68" uniqueCount="64">
  <si>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</si>
  <si>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</si>
  <si>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</si>
  <si>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</si>
  <si>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</si>
  <si>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</si>
  <si>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</si>
  <si>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</si>
  <si>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</si>
  <si>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</si>
  <si>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</si>
  <si>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</si>
  <si>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</si>
  <si>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</si>
  <si>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</si>
  <si>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</si>
  <si>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</si>
  <si>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</si>
  <si>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</si>
  <si>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</si>
  <si>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</si>
  <si>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</si>
  <si>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</si>
  <si>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</si>
  <si>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</si>
  <si>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</si>
  <si>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</si>
  <si>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</si>
  <si>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</si>
  <si>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</si>
  <si>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</si>
  <si>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</si>
  <si>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</si>
  <si>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</si>
  <si>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</si>
  <si>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</si>
  <si>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</si>
  <si>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</si>
  <si>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</si>
  <si>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</si>
  <si>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</si>
  <si>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</si>
  <si>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</si>
  <si>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</si>
  <si>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</si>
  <si>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</si>
  <si>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</si>
  <si>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</si>
  <si>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</si>
  <si>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</si>
  <si>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</si>
  <si>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</si>
  <si>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</si>
  <si>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</si>
  <si>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</si>
  <si>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Sty-Lip 2025</t>
  </si>
  <si>
    <t>Styczeń-Lipiec 2024</t>
  </si>
  <si>
    <t>Styczeń-Lipiec 2025</t>
  </si>
  <si>
    <t>277,5</t>
  </si>
  <si>
    <t>281,1</t>
  </si>
  <si>
    <t>210,2</t>
  </si>
  <si>
    <t>194,7</t>
  </si>
  <si>
    <t>31,7</t>
  </si>
  <si>
    <t>40,2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</si>
</sst>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0.10026670077955707</c:v>
                </c:pt>
                <c:pt idx="1">
                  <c:v>0.3495912267848213</c:v>
                </c:pt>
                <c:pt idx="2">
                  <c:v>0.55014207243562163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Styczeń-Lipiec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51232</c:v>
                </c:pt>
                <c:pt idx="1">
                  <c:v>49251</c:v>
                </c:pt>
                <c:pt idx="2">
                  <c:v>46993</c:v>
                </c:pt>
                <c:pt idx="3">
                  <c:v>42779</c:v>
                </c:pt>
                <c:pt idx="4">
                  <c:v>33237</c:v>
                </c:pt>
                <c:pt idx="5">
                  <c:v>24893</c:v>
                </c:pt>
                <c:pt idx="6">
                  <c:v>24101</c:v>
                </c:pt>
                <c:pt idx="7">
                  <c:v>22237</c:v>
                </c:pt>
                <c:pt idx="8">
                  <c:v>24325</c:v>
                </c:pt>
                <c:pt idx="9">
                  <c:v>19912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Styczeń-Lipiec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48897</c:v>
                </c:pt>
                <c:pt idx="1">
                  <c:v>48045</c:v>
                </c:pt>
                <c:pt idx="2">
                  <c:v>45183</c:v>
                </c:pt>
                <c:pt idx="3">
                  <c:v>38743</c:v>
                </c:pt>
                <c:pt idx="4">
                  <c:v>32450</c:v>
                </c:pt>
                <c:pt idx="5">
                  <c:v>26358</c:v>
                </c:pt>
                <c:pt idx="6">
                  <c:v>25259</c:v>
                </c:pt>
                <c:pt idx="7">
                  <c:v>24244</c:v>
                </c:pt>
                <c:pt idx="8">
                  <c:v>22490</c:v>
                </c:pt>
                <c:pt idx="9">
                  <c:v>19423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</xdr:colOff>
      <xdr:row>2</xdr:row>
      <xdr:rowOff>30775</xdr:rowOff>
    </xdr:from>
    <xdr:to>
      <xdr:col>16</xdr:col>
      <xdr:colOff>167640</xdr:colOff>
      <xdr:row>16</xdr:row>
      <xdr:rowOff>147597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4D64B4B-0021-3889-6FA0-90B0566E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686095"/>
          <a:ext cx="7330440" cy="46812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3.2" x14ac:dyDescent="0.25"/>
  <cols>
    <col min="1" max="1" width="2.6640625" customWidth="1"/>
    <col min="2" max="2" width="16.6640625" customWidth="1"/>
    <col min="3" max="15" width="13.109375" customWidth="1"/>
    <col min="17" max="18" width="9.109375" style="15" customWidth="1"/>
    <col min="19" max="21" width="9.109375" style="14" customWidth="1"/>
  </cols>
  <sheetData>
    <row r="1" spans="2:18" ht="26.25" customHeight="1" x14ac:dyDescent="0.25"/>
    <row r="2" spans="2:18" ht="26.25" customHeight="1" x14ac:dyDescent="0.25">
      <c r="O2" s="9"/>
    </row>
    <row r="3" spans="2:18" ht="12" customHeight="1" x14ac:dyDescent="0.25">
      <c r="O3" s="9"/>
    </row>
    <row r="4" spans="2:18" ht="43.5" customHeight="1" x14ac:dyDescent="0.25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3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3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3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>
        <v>69240</v>
      </c>
      <c r="I8" s="34">
        <v>78331</v>
      </c>
      <c r="J8" s="35"/>
      <c r="K8" s="34"/>
      <c r="L8" s="35"/>
      <c r="M8" s="34"/>
      <c r="N8" s="35"/>
      <c r="O8" s="34">
        <f>SUM(C8:N8)</f>
        <v>515934</v>
      </c>
      <c r="Q8" s="7"/>
      <c r="R8" s="7"/>
    </row>
    <row r="9" spans="2:18" ht="26.25" customHeight="1" thickBot="1" x14ac:dyDescent="0.3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7">
        <f t="shared" si="0"/>
        <v>-3.5842593366195996E-2</v>
      </c>
      <c r="I9" s="38">
        <f t="shared" si="0"/>
        <v>-2.0703364296698168E-2</v>
      </c>
      <c r="J9" s="39" t="str">
        <f t="shared" si="0"/>
        <v/>
      </c>
      <c r="K9" s="36" t="str">
        <f t="shared" si="0"/>
        <v/>
      </c>
      <c r="L9" s="39" t="str">
        <f t="shared" si="0"/>
        <v/>
      </c>
      <c r="M9" s="36" t="str">
        <f t="shared" si="0"/>
        <v/>
      </c>
      <c r="N9" s="39" t="str">
        <f t="shared" si="0"/>
        <v/>
      </c>
      <c r="O9" s="36">
        <f ca="1">+O8/SUM(OFFSET(C7,0,0,,COUNTA(C8:N8)))-1</f>
        <v>-6.8298805348404601E-3</v>
      </c>
    </row>
    <row r="10" spans="2:18" ht="26.25" customHeight="1" x14ac:dyDescent="0.25">
      <c r="D10" s="13"/>
      <c r="P10" s="13"/>
    </row>
    <row r="11" spans="2:18" ht="26.25" customHeight="1" x14ac:dyDescent="0.25">
      <c r="K11" s="59" t="s">
        <v>55</v>
      </c>
      <c r="L11" s="59"/>
      <c r="M11" s="59"/>
      <c r="O11" s="15"/>
    </row>
    <row r="12" spans="2:18" ht="30.75" customHeight="1" thickBot="1" x14ac:dyDescent="0.3">
      <c r="K12" s="41" t="s">
        <v>14</v>
      </c>
      <c r="L12" s="41" t="s">
        <v>51</v>
      </c>
      <c r="M12" s="41" t="s">
        <v>15</v>
      </c>
      <c r="O12" s="15"/>
    </row>
    <row r="13" spans="2:18" ht="26.25" customHeight="1" thickBot="1" x14ac:dyDescent="0.3">
      <c r="K13" s="25" t="s">
        <v>17</v>
      </c>
      <c r="L13" s="33">
        <v>51731</v>
      </c>
      <c r="M13" s="56">
        <v>0.10026670077955707</v>
      </c>
      <c r="O13" s="15"/>
    </row>
    <row r="14" spans="2:18" ht="26.25" customHeight="1" thickBot="1" x14ac:dyDescent="0.3">
      <c r="K14" s="25" t="s">
        <v>54</v>
      </c>
      <c r="L14" s="35">
        <v>180366</v>
      </c>
      <c r="M14" s="57">
        <v>0.3495912267848213</v>
      </c>
      <c r="O14" s="15"/>
    </row>
    <row r="15" spans="2:18" ht="26.25" customHeight="1" thickBot="1" x14ac:dyDescent="0.3">
      <c r="K15" s="25" t="s">
        <v>18</v>
      </c>
      <c r="L15" s="33">
        <v>283837</v>
      </c>
      <c r="M15" s="56">
        <v>0.55014207243562163</v>
      </c>
      <c r="O15" s="15"/>
    </row>
    <row r="16" spans="2:18" ht="26.25" customHeight="1" thickBot="1" x14ac:dyDescent="0.3">
      <c r="K16" s="25" t="s">
        <v>0</v>
      </c>
      <c r="L16" s="35">
        <f>L15+L14+L13</f>
        <v>515934</v>
      </c>
      <c r="M16" s="40">
        <v>1</v>
      </c>
      <c r="O16" s="15"/>
    </row>
    <row r="17" spans="2:15" ht="26.25" customHeight="1" x14ac:dyDescent="0.25">
      <c r="O17" s="15"/>
    </row>
    <row r="18" spans="2:15" ht="26.25" customHeight="1" x14ac:dyDescent="0.25">
      <c r="O18" s="15"/>
    </row>
    <row r="19" spans="2:15" ht="26.25" customHeight="1" x14ac:dyDescent="0.25">
      <c r="O19" s="15"/>
    </row>
    <row r="20" spans="2:15" ht="26.25" customHeight="1" x14ac:dyDescent="0.25">
      <c r="O20" s="15"/>
    </row>
    <row r="21" spans="2:15" ht="26.25" customHeight="1" x14ac:dyDescent="0.25">
      <c r="O21" s="15"/>
    </row>
    <row r="22" spans="2:15" ht="26.25" customHeight="1" x14ac:dyDescent="0.25">
      <c r="O22" s="15"/>
    </row>
    <row r="23" spans="2:15" ht="26.25" customHeight="1" x14ac:dyDescent="0.25">
      <c r="O23" s="15"/>
    </row>
    <row r="24" spans="2:15" ht="26.25" customHeight="1" x14ac:dyDescent="0.25">
      <c r="O24" s="15"/>
    </row>
    <row r="25" spans="2:15" ht="26.25" customHeight="1" x14ac:dyDescent="0.25">
      <c r="O25" s="15"/>
    </row>
    <row r="26" spans="2:15" ht="26.25" customHeight="1" x14ac:dyDescent="0.25">
      <c r="K26" s="1"/>
      <c r="L26" s="1"/>
      <c r="M26" s="1"/>
      <c r="N26" s="1"/>
      <c r="O26" s="16"/>
    </row>
    <row r="27" spans="2:15" x14ac:dyDescent="0.25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topLeftCell="A11" zoomScaleNormal="100" zoomScalePageLayoutView="55" workbookViewId="0">
      <selection activeCell="Q3" sqref="B3:Q16"/>
    </sheetView>
  </sheetViews>
  <sheetFormatPr defaultRowHeight="13.2" x14ac:dyDescent="0.25"/>
  <cols>
    <col min="1" max="1" width="2.6640625" customWidth="1"/>
    <col min="2" max="2" width="22.109375" customWidth="1"/>
    <col min="3" max="8" width="12.33203125" customWidth="1"/>
    <col min="9" max="9" width="5.88671875" customWidth="1"/>
    <col min="10" max="14" width="15.109375" customWidth="1"/>
    <col min="15" max="15" width="14.44140625" bestFit="1" customWidth="1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2" customFormat="1" ht="43.5" customHeight="1" x14ac:dyDescent="0.25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5">
      <c r="B5" s="60" t="s">
        <v>50</v>
      </c>
      <c r="C5" s="62" t="s">
        <v>56</v>
      </c>
      <c r="D5" s="63"/>
      <c r="E5" s="62" t="s">
        <v>57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3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3">
      <c r="B7" s="42" t="s">
        <v>19</v>
      </c>
      <c r="C7" s="45" t="s">
        <v>58</v>
      </c>
      <c r="D7" s="47">
        <v>0.53420216759389383</v>
      </c>
      <c r="E7" s="45" t="s">
        <v>59</v>
      </c>
      <c r="F7" s="47">
        <v>0.5447537863370121</v>
      </c>
      <c r="G7" s="49">
        <v>1.2810718481308214E-2</v>
      </c>
      <c r="H7" s="51" t="str">
        <f>TEXT(ROUND((F7-D7)*100,1),"+0,0;-0,0") &amp; " pp"</f>
        <v>+1,1 pp</v>
      </c>
      <c r="I7" s="3"/>
      <c r="J7" s="3"/>
      <c r="K7" s="3"/>
      <c r="L7" s="3"/>
      <c r="M7" s="5"/>
      <c r="N7" s="3"/>
    </row>
    <row r="8" spans="2:19" ht="26.25" customHeight="1" thickBot="1" x14ac:dyDescent="0.3">
      <c r="B8" s="42" t="s">
        <v>20</v>
      </c>
      <c r="C8" s="46" t="s">
        <v>60</v>
      </c>
      <c r="D8" s="48">
        <v>0.40473367085683487</v>
      </c>
      <c r="E8" s="46" t="s">
        <v>61</v>
      </c>
      <c r="F8" s="48">
        <v>0.37731376493892632</v>
      </c>
      <c r="G8" s="50">
        <v>-7.4093803954396464E-2</v>
      </c>
      <c r="H8" s="52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3">
      <c r="B9" s="42" t="s">
        <v>33</v>
      </c>
      <c r="C9" s="45" t="s">
        <v>62</v>
      </c>
      <c r="D9" s="47">
        <v>6.1064161549271301E-2</v>
      </c>
      <c r="E9" s="45" t="s">
        <v>63</v>
      </c>
      <c r="F9" s="47">
        <v>7.7932448724061576E-2</v>
      </c>
      <c r="G9" s="49">
        <v>0.26755146432962396</v>
      </c>
      <c r="H9" s="51" t="str">
        <f>TEXT(ROUND((F9-D9)*100,1),"+0,0;-0,0") &amp; " pp"</f>
        <v>+1,7 pp</v>
      </c>
      <c r="J9" s="10"/>
      <c r="M9" s="10"/>
    </row>
    <row r="10" spans="2:19" ht="26.25" customHeight="1" thickBot="1" x14ac:dyDescent="0.3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3">
      <c r="B11" s="44" t="s">
        <v>24</v>
      </c>
      <c r="C11" s="54">
        <v>2.8780000000000001</v>
      </c>
      <c r="D11" s="47">
        <v>5.540262190309354E-3</v>
      </c>
      <c r="E11" s="54">
        <v>3.8479999999999999</v>
      </c>
      <c r="F11" s="47">
        <v>7.458318312032159E-3</v>
      </c>
      <c r="G11" s="49">
        <v>0.33703961084086176</v>
      </c>
      <c r="H11" s="51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3">
      <c r="B12" s="44" t="s">
        <v>25</v>
      </c>
      <c r="C12" s="55">
        <v>19.206</v>
      </c>
      <c r="D12" s="48">
        <v>3.6972298689048451E-2</v>
      </c>
      <c r="E12" s="55">
        <v>24.312999999999999</v>
      </c>
      <c r="F12" s="48">
        <v>4.7124244573918367E-2</v>
      </c>
      <c r="G12" s="50">
        <v>0.26590648755597202</v>
      </c>
      <c r="H12" s="53" t="str">
        <f t="shared" si="0"/>
        <v>+1,0 pp</v>
      </c>
      <c r="J12" s="10"/>
      <c r="M12" s="10"/>
    </row>
    <row r="13" spans="2:19" ht="26.25" customHeight="1" thickBot="1" x14ac:dyDescent="0.3">
      <c r="B13" s="44" t="s">
        <v>26</v>
      </c>
      <c r="C13" s="54">
        <v>3.5449999999999999</v>
      </c>
      <c r="D13" s="47">
        <v>6.8242631913296246E-3</v>
      </c>
      <c r="E13" s="54">
        <v>6.2949999999999999</v>
      </c>
      <c r="F13" s="47">
        <v>1.2201173018254272E-2</v>
      </c>
      <c r="G13" s="49">
        <v>0.77574047954865999</v>
      </c>
      <c r="H13" s="51" t="str">
        <f t="shared" si="0"/>
        <v>+0,5 pp</v>
      </c>
    </row>
    <row r="14" spans="2:19" ht="26.25" customHeight="1" thickBot="1" x14ac:dyDescent="0.3">
      <c r="B14" s="44" t="s">
        <v>22</v>
      </c>
      <c r="C14" s="55">
        <v>5.7830000000000004</v>
      </c>
      <c r="D14" s="48">
        <v>1.113250043313377E-2</v>
      </c>
      <c r="E14" s="55">
        <v>5.2249999999999996</v>
      </c>
      <c r="F14" s="48">
        <v>1.0127264340012482E-2</v>
      </c>
      <c r="G14" s="50">
        <v>-9.6489711222548902E-2</v>
      </c>
      <c r="H14" s="52" t="str">
        <f>TEXT(ROUND((F14-D14)*100,1),"+0,0;-0,0") &amp; " pp"</f>
        <v>-0,1 pp</v>
      </c>
    </row>
    <row r="15" spans="2:19" ht="26.25" customHeight="1" thickBot="1" x14ac:dyDescent="0.3">
      <c r="B15" s="44" t="s">
        <v>29</v>
      </c>
      <c r="C15" s="54">
        <v>0.14899999999999999</v>
      </c>
      <c r="D15" s="47">
        <v>2.8683080832386858E-4</v>
      </c>
      <c r="E15" s="54">
        <v>0.192</v>
      </c>
      <c r="F15" s="47">
        <v>3.7214062263777925E-4</v>
      </c>
      <c r="G15" s="49">
        <v>0.28859060402684578</v>
      </c>
      <c r="H15" s="51" t="str">
        <f t="shared" si="0"/>
        <v>+0,0 pp</v>
      </c>
    </row>
    <row r="16" spans="2:19" ht="26.25" customHeight="1" thickBot="1" x14ac:dyDescent="0.3">
      <c r="B16" s="44" t="s">
        <v>34</v>
      </c>
      <c r="C16" s="55">
        <v>0.16</v>
      </c>
      <c r="D16" s="48">
        <v>3.0800623712623487E-4</v>
      </c>
      <c r="E16" s="55">
        <v>0.33500000000000002</v>
      </c>
      <c r="F16" s="48">
        <v>6.4930785720651585E-4</v>
      </c>
      <c r="G16" s="50">
        <v>1.09375</v>
      </c>
      <c r="H16" s="53" t="str">
        <f t="shared" si="0"/>
        <v>+0,0 pp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8"/>
    </row>
    <row r="31" spans="2:11" ht="17.399999999999999" x14ac:dyDescent="0.25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Normal="100" zoomScaleSheetLayoutView="70" workbookViewId="0"/>
  </sheetViews>
  <sheetFormatPr defaultRowHeight="13.2" x14ac:dyDescent="0.25"/>
  <cols>
    <col min="1" max="1" width="4.5546875" customWidth="1"/>
    <col min="2" max="2" width="5.33203125" customWidth="1"/>
    <col min="3" max="6" width="20.6640625" customWidth="1"/>
    <col min="7" max="7" width="3.44140625" customWidth="1"/>
    <col min="17" max="17" width="4.109375" customWidth="1"/>
    <col min="18" max="18" width="6.88671875" customWidth="1"/>
  </cols>
  <sheetData>
    <row r="6" spans="2:8" ht="33.75" customHeight="1" x14ac:dyDescent="0.25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3">
      <c r="B7" s="25" t="s">
        <v>36</v>
      </c>
      <c r="C7" s="25" t="s">
        <v>37</v>
      </c>
      <c r="D7" s="25" t="s">
        <v>56</v>
      </c>
      <c r="E7" s="25" t="s">
        <v>57</v>
      </c>
      <c r="F7" s="25" t="s">
        <v>38</v>
      </c>
      <c r="G7" s="20"/>
    </row>
    <row r="8" spans="2:8" ht="30" customHeight="1" thickBot="1" x14ac:dyDescent="0.3">
      <c r="B8" s="25">
        <v>1</v>
      </c>
      <c r="C8" s="26" t="s">
        <v>39</v>
      </c>
      <c r="D8" s="23">
        <v>51232</v>
      </c>
      <c r="E8" s="23">
        <v>48897</v>
      </c>
      <c r="F8" s="27">
        <f t="shared" ref="F8:F17" si="0">E8/D8-1</f>
        <v>-4.5576983135540261E-2</v>
      </c>
    </row>
    <row r="9" spans="2:8" ht="30" customHeight="1" thickBot="1" x14ac:dyDescent="0.3">
      <c r="B9" s="25">
        <v>2</v>
      </c>
      <c r="C9" s="28" t="s">
        <v>40</v>
      </c>
      <c r="D9" s="24">
        <v>49251</v>
      </c>
      <c r="E9" s="24">
        <v>48045</v>
      </c>
      <c r="F9" s="29">
        <f t="shared" si="0"/>
        <v>-2.4486812450508655E-2</v>
      </c>
    </row>
    <row r="10" spans="2:8" ht="30" customHeight="1" thickBot="1" x14ac:dyDescent="0.3">
      <c r="B10" s="25">
        <v>3</v>
      </c>
      <c r="C10" s="26" t="s">
        <v>41</v>
      </c>
      <c r="D10" s="23">
        <v>46993</v>
      </c>
      <c r="E10" s="23">
        <v>45183</v>
      </c>
      <c r="F10" s="27">
        <f t="shared" si="0"/>
        <v>-3.8516374779222429E-2</v>
      </c>
    </row>
    <row r="11" spans="2:8" ht="30" customHeight="1" thickBot="1" x14ac:dyDescent="0.3">
      <c r="B11" s="25">
        <v>4</v>
      </c>
      <c r="C11" s="28" t="s">
        <v>42</v>
      </c>
      <c r="D11" s="24">
        <v>42779</v>
      </c>
      <c r="E11" s="24">
        <v>38743</v>
      </c>
      <c r="F11" s="29">
        <f t="shared" si="0"/>
        <v>-9.434535636644148E-2</v>
      </c>
    </row>
    <row r="12" spans="2:8" ht="30" customHeight="1" thickBot="1" x14ac:dyDescent="0.3">
      <c r="B12" s="25">
        <v>5</v>
      </c>
      <c r="C12" s="26" t="s">
        <v>43</v>
      </c>
      <c r="D12" s="23">
        <v>33237</v>
      </c>
      <c r="E12" s="23">
        <v>32450</v>
      </c>
      <c r="F12" s="27">
        <f t="shared" si="0"/>
        <v>-2.367843066462072E-2</v>
      </c>
    </row>
    <row r="13" spans="2:8" ht="30" customHeight="1" thickBot="1" x14ac:dyDescent="0.3">
      <c r="B13" s="25">
        <v>6</v>
      </c>
      <c r="C13" s="28" t="s">
        <v>44</v>
      </c>
      <c r="D13" s="24">
        <v>24893</v>
      </c>
      <c r="E13" s="24">
        <v>26358</v>
      </c>
      <c r="F13" s="29">
        <f t="shared" si="0"/>
        <v>5.8851886072389892E-2</v>
      </c>
    </row>
    <row r="14" spans="2:8" ht="30" customHeight="1" thickBot="1" x14ac:dyDescent="0.3">
      <c r="B14" s="25">
        <v>7</v>
      </c>
      <c r="C14" s="26" t="s">
        <v>46</v>
      </c>
      <c r="D14" s="23">
        <v>24101</v>
      </c>
      <c r="E14" s="23">
        <v>25259</v>
      </c>
      <c r="F14" s="27">
        <f t="shared" si="0"/>
        <v>4.8047798846520884E-2</v>
      </c>
    </row>
    <row r="15" spans="2:8" ht="30" customHeight="1" thickBot="1" x14ac:dyDescent="0.3">
      <c r="B15" s="25">
        <v>8</v>
      </c>
      <c r="C15" s="28" t="s">
        <v>47</v>
      </c>
      <c r="D15" s="24">
        <v>22237</v>
      </c>
      <c r="E15" s="24">
        <v>24244</v>
      </c>
      <c r="F15" s="29">
        <f t="shared" si="0"/>
        <v>9.0254980438008614E-2</v>
      </c>
    </row>
    <row r="16" spans="2:8" ht="30" customHeight="1" thickBot="1" x14ac:dyDescent="0.3">
      <c r="B16" s="25">
        <v>9</v>
      </c>
      <c r="C16" s="26" t="s">
        <v>45</v>
      </c>
      <c r="D16" s="23">
        <v>24325</v>
      </c>
      <c r="E16" s="23">
        <v>22490</v>
      </c>
      <c r="F16" s="27">
        <f t="shared" si="0"/>
        <v>-7.5436793422404946E-2</v>
      </c>
    </row>
    <row r="17" spans="2:9" ht="30" customHeight="1" thickBot="1" x14ac:dyDescent="0.3">
      <c r="B17" s="25">
        <v>10</v>
      </c>
      <c r="C17" s="28" t="s">
        <v>48</v>
      </c>
      <c r="D17" s="24">
        <v>19912</v>
      </c>
      <c r="E17" s="24">
        <v>19423</v>
      </c>
      <c r="F17" s="29">
        <f t="shared" si="0"/>
        <v>-2.4558055443953397E-2</v>
      </c>
    </row>
    <row r="18" spans="2:9" x14ac:dyDescent="0.25">
      <c r="B18" s="30" t="s">
        <v>49</v>
      </c>
    </row>
    <row r="19" spans="2:9" x14ac:dyDescent="0.25">
      <c r="B19" s="31" t="s">
        <v>53</v>
      </c>
      <c r="I19" s="21"/>
    </row>
    <row r="20" spans="2:9" x14ac:dyDescent="0.25">
      <c r="I20" s="21"/>
    </row>
    <row r="21" spans="2:9" ht="24" customHeight="1" x14ac:dyDescent="0.25">
      <c r="I21" s="21"/>
    </row>
    <row r="22" spans="2:9" ht="24" customHeight="1" x14ac:dyDescent="0.25">
      <c r="I22" s="21"/>
    </row>
    <row r="23" spans="2:9" ht="24" customHeight="1" x14ac:dyDescent="0.25">
      <c r="I23" s="21"/>
    </row>
    <row r="24" spans="2:9" ht="24" customHeight="1" x14ac:dyDescent="0.25">
      <c r="I24" s="21"/>
    </row>
    <row r="25" spans="2:9" ht="24" customHeight="1" x14ac:dyDescent="0.25">
      <c r="I25" s="21"/>
    </row>
    <row r="26" spans="2:9" ht="24" customHeight="1" x14ac:dyDescent="0.25">
      <c r="I26" s="21"/>
    </row>
    <row r="27" spans="2:9" ht="24" customHeight="1" x14ac:dyDescent="0.25">
      <c r="I27" s="21"/>
    </row>
    <row r="28" spans="2:9" ht="24" customHeight="1" x14ac:dyDescent="0.25">
      <c r="I28" s="21"/>
    </row>
    <row r="29" spans="2:9" ht="24" customHeight="1" x14ac:dyDescent="0.25">
      <c r="I29" s="21"/>
    </row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  <row r="34" ht="24" customHeight="1" x14ac:dyDescent="0.25"/>
    <row r="35" ht="24" customHeight="1" x14ac:dyDescent="0.25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2025-08-06T11:22:32Z</dcterms:modified>
</cp:coreProperties>
</file>